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<sst xmlns="http://schemas.openxmlformats.org/spreadsheetml/2006/main" count="77" uniqueCount="69">
  <si>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</si>
  <si>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</si>
  <si>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</si>
  <si>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</si>
  <si>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</si>
  <si>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</si>
  <si>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</si>
  <si>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</si>
  <si>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</si>
  <si>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</si>
  <si>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</si>
  <si>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</si>
  <si>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</si>
  <si>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</si>
  <si>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</si>
  <si>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</si>
  <si>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</si>
  <si>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</si>
  <si>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</si>
  <si>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</si>
  <si>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</si>
  <si>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</si>
  <si>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</si>
  <si>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</si>
  <si>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</si>
  <si>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</si>
  <si>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</si>
  <si>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</si>
  <si>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</si>
  <si>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</si>
  <si>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</si>
  <si>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</si>
  <si>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</si>
  <si>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</si>
  <si>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</si>
  <si>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</si>
  <si>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</si>
  <si>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</si>
  <si>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</si>
  <si>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</si>
  <si>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</si>
  <si>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</si>
  <si>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</si>
  <si>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</si>
  <si>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</si>
  <si>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</si>
  <si>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</si>
  <si>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</si>
  <si>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</si>
  <si>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</si>
  <si>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</si>
  <si>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</si>
  <si>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</si>
  <si>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</si>
  <si>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</si>
  <si>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</si>
  <si>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</si>
  <si>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</si>
  <si>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</si>
  <si>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DR. MIREL CRISTESCU</t>
  </si>
  <si>
    <t>Frincu Liliana Anicuta</t>
  </si>
  <si>
    <t>Putinei Andreea</t>
  </si>
  <si>
    <t>Luna IANUARIE 2015</t>
  </si>
  <si>
    <t>9,12,16,23,26,30</t>
  </si>
  <si>
    <t>2,4,11,14,18,21,24,31</t>
  </si>
  <si>
    <t>1,3,10,17,24,25,31</t>
  </si>
  <si>
    <t>3,4,10,11,17,18,25</t>
  </si>
  <si>
    <t>1,5,7,19,22,27,29</t>
  </si>
  <si>
    <t>2,6,8,13,15,20,28</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</si>
</sst>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B7" sqref="B7"/>
    </sheetView>
  </sheetViews>
  <sheetFormatPr defaultColWidth="9.140625" defaultRowHeight="12.75"/>
  <cols>
    <col min="1" max="1" width="5.7109375" style="0" customWidth="1"/>
    <col min="2" max="2" width="24.7109375" style="0" customWidth="1"/>
    <col min="3" max="3" width="25.7109375" style="0" customWidth="1"/>
    <col min="4" max="4" width="20.7109375" style="0" customWidth="1"/>
    <col min="5" max="7" width="5.7109375" style="0" customWidth="1"/>
    <col min="8" max="9" width="7.7109375" style="0" customWidth="1"/>
    <col min="10" max="11" width="10.7109375" style="0" customWidth="1"/>
    <col min="12" max="13" width="7.7109375" style="0" customWidth="1"/>
    <col min="14" max="14" width="10.8515625" style="0" customWidth="1"/>
    <col min="15" max="15" width="14.71093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6" t="s">
        <v>7</v>
      </c>
      <c r="B5" s="56"/>
      <c r="C5" s="56"/>
      <c r="D5" s="56"/>
      <c r="E5" s="56"/>
      <c r="F5" s="56"/>
      <c r="G5" s="56"/>
      <c r="H5" s="56"/>
      <c r="I5" s="56"/>
      <c r="J5" s="56"/>
      <c r="K5" s="56"/>
      <c r="L5" s="56"/>
      <c r="M5" s="56"/>
      <c r="N5" s="56"/>
      <c r="O5" s="56"/>
    </row>
    <row r="6" spans="1:15" ht="15">
      <c r="A6" s="57" t="s">
        <v>8</v>
      </c>
      <c r="B6" s="57"/>
      <c r="C6" s="57"/>
      <c r="D6" s="57"/>
      <c r="E6" s="57"/>
      <c r="F6" s="57"/>
      <c r="G6" s="57"/>
      <c r="H6" s="57"/>
      <c r="I6" s="57"/>
      <c r="J6" s="57"/>
      <c r="K6" s="57"/>
      <c r="L6" s="57"/>
      <c r="M6" s="57"/>
      <c r="N6" s="57"/>
      <c r="O6" s="57"/>
    </row>
    <row r="7" ht="15.75">
      <c r="B7" s="46" t="s">
        <v>62</v>
      </c>
    </row>
    <row r="8" ht="13.5" thickBot="1"/>
    <row r="9" spans="1:15" ht="68.25" thickBot="1">
      <c r="A9" s="29" t="s">
        <v>0</v>
      </c>
      <c r="B9" s="29" t="s">
        <v>28</v>
      </c>
      <c r="C9" s="29" t="s">
        <v>29</v>
      </c>
      <c r="D9" s="29" t="s">
        <v>1</v>
      </c>
      <c r="E9" s="29" t="s">
        <v>18</v>
      </c>
      <c r="F9" s="59" t="s">
        <v>2</v>
      </c>
      <c r="G9" s="60"/>
      <c r="H9" s="59" t="s">
        <v>3</v>
      </c>
      <c r="I9" s="60"/>
      <c r="J9" s="61" t="s">
        <v>30</v>
      </c>
      <c r="K9" s="62"/>
      <c r="L9" s="61" t="s">
        <v>31</v>
      </c>
      <c r="M9" s="62"/>
      <c r="N9" s="39" t="s">
        <v>44</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63" t="s">
        <v>37</v>
      </c>
      <c r="M11" s="64"/>
      <c r="N11" s="53" t="s">
        <v>45</v>
      </c>
      <c r="O11" s="54" t="s">
        <v>57</v>
      </c>
    </row>
    <row r="12" spans="1:15" ht="12.75">
      <c r="A12" s="47">
        <v>1</v>
      </c>
      <c r="B12" s="11" t="s">
        <v>26</v>
      </c>
      <c r="C12" s="12" t="s">
        <v>55</v>
      </c>
      <c r="D12" s="13" t="s">
        <v>64</v>
      </c>
      <c r="E12" s="14">
        <v>8</v>
      </c>
      <c r="F12" s="14">
        <f>E12*12</f>
        <v>96</v>
      </c>
      <c r="G12" s="14">
        <f aca="true" t="shared" si="0" ref="G12:G18">E12*12</f>
        <v>96</v>
      </c>
      <c r="H12" s="15">
        <v>14.72</v>
      </c>
      <c r="I12" s="15">
        <v>8</v>
      </c>
      <c r="J12" s="15">
        <f aca="true" t="shared" si="1" ref="J12:J18">ROUNDUP(F12*H12,2)</f>
        <v>1413.12</v>
      </c>
      <c r="K12" s="15">
        <f>ROUNDUP(G12*I12,2)</f>
        <v>768</v>
      </c>
      <c r="L12" s="15">
        <v>6.4</v>
      </c>
      <c r="M12" s="15">
        <v>0</v>
      </c>
      <c r="N12" s="41">
        <f aca="true" t="shared" si="2" ref="N12:N18">2.1*F12</f>
        <v>201.60000000000002</v>
      </c>
      <c r="O12" s="16">
        <f>J12+K12+N12</f>
        <v>2382.72</v>
      </c>
    </row>
    <row r="13" spans="1:15" ht="12.75">
      <c r="A13" s="48">
        <v>2</v>
      </c>
      <c r="B13" s="1" t="s">
        <v>61</v>
      </c>
      <c r="C13" s="2" t="s">
        <v>56</v>
      </c>
      <c r="D13" s="4" t="s">
        <v>66</v>
      </c>
      <c r="E13" s="8">
        <v>7</v>
      </c>
      <c r="F13" s="8">
        <f aca="true" t="shared" si="3" ref="F13:F18">E13*12</f>
        <v>84</v>
      </c>
      <c r="G13" s="8">
        <f t="shared" si="0"/>
        <v>84</v>
      </c>
      <c r="H13" s="3">
        <v>12.8</v>
      </c>
      <c r="I13" s="3">
        <v>8</v>
      </c>
      <c r="J13" s="3">
        <f t="shared" si="1"/>
        <v>1075.2</v>
      </c>
      <c r="K13" s="3">
        <f aca="true" t="shared" si="4" ref="K13:K18">ROUNDUP(G13*I13,2)</f>
        <v>672</v>
      </c>
      <c r="L13" s="3">
        <v>6.4</v>
      </c>
      <c r="M13" s="3">
        <v>0</v>
      </c>
      <c r="N13" s="42">
        <f t="shared" si="2"/>
        <v>176.4</v>
      </c>
      <c r="O13" s="17">
        <f aca="true" t="shared" si="5" ref="O13:O18">J13+K13+N13</f>
        <v>1923.6000000000001</v>
      </c>
    </row>
    <row r="14" spans="1:15" ht="12.75">
      <c r="A14" s="48">
        <v>3</v>
      </c>
      <c r="B14" s="1" t="s">
        <v>43</v>
      </c>
      <c r="C14" s="2" t="s">
        <v>60</v>
      </c>
      <c r="D14" s="4" t="s">
        <v>65</v>
      </c>
      <c r="E14" s="8">
        <v>7</v>
      </c>
      <c r="F14" s="8">
        <f t="shared" si="3"/>
        <v>84</v>
      </c>
      <c r="G14" s="8">
        <f t="shared" si="0"/>
        <v>84</v>
      </c>
      <c r="H14" s="3">
        <v>12.8</v>
      </c>
      <c r="I14" s="3">
        <v>8</v>
      </c>
      <c r="J14" s="3">
        <f t="shared" si="1"/>
        <v>1075.2</v>
      </c>
      <c r="K14" s="3">
        <f t="shared" si="4"/>
        <v>672</v>
      </c>
      <c r="L14" s="3">
        <v>6.4</v>
      </c>
      <c r="M14" s="3">
        <v>0</v>
      </c>
      <c r="N14" s="42">
        <f t="shared" si="2"/>
        <v>176.4</v>
      </c>
      <c r="O14" s="17">
        <f t="shared" si="5"/>
        <v>1923.6000000000001</v>
      </c>
    </row>
    <row r="15" spans="1:15" ht="12.75">
      <c r="A15" s="48">
        <v>4</v>
      </c>
      <c r="B15" s="1" t="s">
        <v>53</v>
      </c>
      <c r="C15" s="2" t="s">
        <v>48</v>
      </c>
      <c r="D15" s="4" t="s">
        <v>67</v>
      </c>
      <c r="E15" s="8">
        <v>7</v>
      </c>
      <c r="F15" s="8">
        <f t="shared" si="3"/>
        <v>84</v>
      </c>
      <c r="G15" s="8">
        <f t="shared" si="0"/>
        <v>84</v>
      </c>
      <c r="H15" s="3">
        <v>12.8</v>
      </c>
      <c r="I15" s="3">
        <v>8</v>
      </c>
      <c r="J15" s="3">
        <f t="shared" si="1"/>
        <v>1075.2</v>
      </c>
      <c r="K15" s="3">
        <f t="shared" si="4"/>
        <v>672</v>
      </c>
      <c r="L15" s="3">
        <v>6.4</v>
      </c>
      <c r="M15" s="3">
        <v>0</v>
      </c>
      <c r="N15" s="42">
        <f t="shared" si="2"/>
        <v>176.4</v>
      </c>
      <c r="O15" s="17">
        <f t="shared" si="5"/>
        <v>1923.6000000000001</v>
      </c>
    </row>
    <row r="16" spans="1:15" ht="12.75">
      <c r="A16" s="48">
        <v>5</v>
      </c>
      <c r="B16" s="1" t="s">
        <v>54</v>
      </c>
      <c r="C16" s="2" t="s">
        <v>42</v>
      </c>
      <c r="D16" s="4" t="s">
        <v>68</v>
      </c>
      <c r="E16" s="8">
        <v>7</v>
      </c>
      <c r="F16" s="8">
        <f t="shared" si="3"/>
        <v>84</v>
      </c>
      <c r="G16" s="8">
        <f t="shared" si="0"/>
        <v>84</v>
      </c>
      <c r="H16" s="3">
        <v>12.8</v>
      </c>
      <c r="I16" s="3">
        <v>8</v>
      </c>
      <c r="J16" s="3">
        <f t="shared" si="1"/>
        <v>1075.2</v>
      </c>
      <c r="K16" s="3">
        <f t="shared" si="4"/>
        <v>672</v>
      </c>
      <c r="L16" s="3">
        <v>6.4</v>
      </c>
      <c r="M16" s="3">
        <v>0</v>
      </c>
      <c r="N16" s="42">
        <f t="shared" si="2"/>
        <v>176.4</v>
      </c>
      <c r="O16" s="17">
        <f t="shared" si="5"/>
        <v>1923.6000000000001</v>
      </c>
    </row>
    <row r="17" spans="1:15" ht="12.75">
      <c r="A17" s="48">
        <v>6</v>
      </c>
      <c r="B17" s="1" t="s">
        <v>49</v>
      </c>
      <c r="C17" s="2" t="s">
        <v>50</v>
      </c>
      <c r="D17" s="4"/>
      <c r="E17" s="8"/>
      <c r="F17" s="8">
        <f t="shared" si="3"/>
        <v>0</v>
      </c>
      <c r="G17" s="8">
        <f t="shared" si="0"/>
        <v>0</v>
      </c>
      <c r="H17" s="3">
        <v>12.8</v>
      </c>
      <c r="I17" s="3">
        <v>8</v>
      </c>
      <c r="J17" s="3">
        <f t="shared" si="1"/>
        <v>0</v>
      </c>
      <c r="K17" s="3">
        <f t="shared" si="4"/>
        <v>0</v>
      </c>
      <c r="L17" s="3">
        <v>6.4</v>
      </c>
      <c r="M17" s="3">
        <v>0</v>
      </c>
      <c r="N17" s="42">
        <f t="shared" si="2"/>
        <v>0</v>
      </c>
      <c r="O17" s="17">
        <f t="shared" si="5"/>
        <v>0</v>
      </c>
    </row>
    <row r="18" spans="1:15" ht="13.5" thickBot="1">
      <c r="A18" s="49">
        <v>7</v>
      </c>
      <c r="B18" s="18" t="s">
        <v>51</v>
      </c>
      <c r="C18" s="19" t="s">
        <v>52</v>
      </c>
      <c r="D18" s="20" t="s">
        <v>63</v>
      </c>
      <c r="E18" s="21">
        <v>6</v>
      </c>
      <c r="F18" s="21">
        <f t="shared" si="3"/>
        <v>72</v>
      </c>
      <c r="G18" s="21">
        <f t="shared" si="0"/>
        <v>72</v>
      </c>
      <c r="H18" s="22">
        <v>12.8</v>
      </c>
      <c r="I18" s="22">
        <v>8</v>
      </c>
      <c r="J18" s="22">
        <f t="shared" si="1"/>
        <v>921.6</v>
      </c>
      <c r="K18" s="22">
        <f t="shared" si="4"/>
        <v>576</v>
      </c>
      <c r="L18" s="22">
        <v>6.4</v>
      </c>
      <c r="M18" s="22">
        <v>0</v>
      </c>
      <c r="N18" s="43">
        <f t="shared" si="2"/>
        <v>151.20000000000002</v>
      </c>
      <c r="O18" s="23">
        <f t="shared" si="5"/>
        <v>1648.8</v>
      </c>
    </row>
    <row r="19" spans="1:15" ht="13.5" thickBot="1">
      <c r="A19" s="30"/>
      <c r="B19" s="31" t="s">
        <v>16</v>
      </c>
      <c r="C19" s="32" t="s">
        <v>17</v>
      </c>
      <c r="D19" s="33" t="s">
        <v>17</v>
      </c>
      <c r="E19" s="34">
        <f>SUM(E12:E18)</f>
        <v>42</v>
      </c>
      <c r="F19" s="34">
        <f>SUM(F12:F18)</f>
        <v>504</v>
      </c>
      <c r="G19" s="34">
        <f>SUM(G12:G18)</f>
        <v>504</v>
      </c>
      <c r="H19" s="32" t="s">
        <v>17</v>
      </c>
      <c r="I19" s="32" t="s">
        <v>17</v>
      </c>
      <c r="J19" s="35">
        <f>SUM(J12:J18)</f>
        <v>6635.5199999999995</v>
      </c>
      <c r="K19" s="35">
        <f>SUM(K12:K18)</f>
        <v>4032</v>
      </c>
      <c r="L19" s="36" t="s">
        <v>17</v>
      </c>
      <c r="M19" s="37" t="s">
        <v>47</v>
      </c>
      <c r="N19" s="44">
        <f>SUM(N12:N18)</f>
        <v>1058.3999999999999</v>
      </c>
      <c r="O19" s="38">
        <f>SUM(O12:O18)</f>
        <v>11725.92</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5" t="s">
        <v>40</v>
      </c>
      <c r="C23" s="65"/>
      <c r="D23" s="65"/>
      <c r="E23" s="65"/>
      <c r="F23" s="65"/>
      <c r="G23" s="65"/>
      <c r="H23" s="65"/>
      <c r="I23" s="65"/>
      <c r="J23" s="65"/>
      <c r="K23" s="65"/>
      <c r="L23" s="65"/>
      <c r="M23" s="65"/>
      <c r="N23" s="10"/>
    </row>
    <row r="24" spans="2:14" ht="23.25" customHeight="1">
      <c r="B24" s="55" t="s">
        <v>41</v>
      </c>
      <c r="C24" s="55"/>
      <c r="D24" s="55"/>
      <c r="E24" s="55"/>
      <c r="F24" s="55"/>
      <c r="G24" s="55"/>
      <c r="H24" s="55"/>
      <c r="I24" s="55"/>
      <c r="J24" s="55"/>
      <c r="K24" s="55"/>
      <c r="L24" s="55"/>
      <c r="M24" s="7"/>
      <c r="N24" s="7"/>
    </row>
    <row r="25" spans="2:14" ht="12.75" customHeight="1">
      <c r="B25" s="55" t="s">
        <v>46</v>
      </c>
      <c r="C25" s="55"/>
      <c r="D25" s="55"/>
      <c r="E25" s="55"/>
      <c r="F25" s="55"/>
      <c r="G25" s="55"/>
      <c r="H25" s="55"/>
      <c r="I25" s="55"/>
      <c r="J25" s="55"/>
      <c r="K25" s="55"/>
      <c r="L25" s="55"/>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58</v>
      </c>
      <c r="O28" s="50"/>
    </row>
    <row r="29" spans="9:15" ht="12.75">
      <c r="I29" s="50" t="s">
        <v>27</v>
      </c>
      <c r="J29" s="50"/>
      <c r="K29" s="50"/>
      <c r="L29" s="50"/>
      <c r="M29" s="50"/>
      <c r="N29" s="50" t="s">
        <v>59</v>
      </c>
      <c r="O29" s="50"/>
    </row>
    <row r="31" ht="12.75">
      <c r="B31" s="6" t="s">
        <v>20</v>
      </c>
    </row>
    <row r="32" spans="2:14" ht="37.5" customHeight="1">
      <c r="B32" s="55" t="s">
        <v>22</v>
      </c>
      <c r="C32" s="58"/>
      <c r="D32" s="58"/>
      <c r="E32" s="58"/>
      <c r="F32" s="58"/>
      <c r="G32" s="58"/>
      <c r="H32" s="58"/>
      <c r="I32" s="58"/>
      <c r="J32" s="58"/>
      <c r="K32" s="58"/>
      <c r="L32" s="58"/>
      <c r="M32" s="58"/>
      <c r="N32" s="9"/>
    </row>
  </sheetData>
  <sheetProtection/>
  <mergeCells count="11">
    <mergeCell ref="B24:L24"/>
    <mergeCell ref="B25:L25"/>
    <mergeCell ref="A5:O5"/>
    <mergeCell ref="A6:O6"/>
    <mergeCell ref="B32:M32"/>
    <mergeCell ref="F9:G9"/>
    <mergeCell ref="H9:I9"/>
    <mergeCell ref="J9:K9"/>
    <mergeCell ref="L9:M9"/>
    <mergeCell ref="L11:M11"/>
    <mergeCell ref="B23:M23"/>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2015-02-26T06:44:18Z</cp:lastPrinted>
  <dcterms:created xsi:type="dcterms:W3CDTF">2008-11-25T09:09:54Z</dcterms:created>
  <dcterms:modified xsi:type="dcterms:W3CDTF">2015-02-27T05:48:54Z</dcterms:modified>
  <cp:category/>
  <cp:version/>
  <cp:contentType/>
  <cp:contentStatus/>
</cp:coreProperties>
</file>